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F:\KONPI 2023 - 18.07\2023\"/>
    </mc:Choice>
  </mc:AlternateContent>
  <xr:revisionPtr revIDLastSave="0" documentId="13_ncr:1_{7C60E3AC-1A16-4725-A2CB-2AA49222E8F1}" xr6:coauthVersionLast="36" xr6:coauthVersionMax="36" xr10:uidLastSave="{00000000-0000-0000-0000-000000000000}"/>
  <workbookProtection workbookPassword="C638" lockStructure="1"/>
  <bookViews>
    <workbookView xWindow="0" yWindow="0" windowWidth="19440" windowHeight="9600" xr2:uid="{00000000-000D-0000-FFFF-FFFF00000000}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91029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<sst xmlns="http://schemas.openxmlformats.org/spreadsheetml/2006/main" count="200" uniqueCount="140">
  <si>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</si>
  <si>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</si>
  <si>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</si>
  <si>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</si>
  <si>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</si>
  <si>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</si>
  <si>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</si>
  <si>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</si>
  <si>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</si>
  <si>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</si>
  <si>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</si>
  <si>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</si>
  <si>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</si>
  <si>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</si>
  <si>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</si>
  <si>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</si>
  <si>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</si>
  <si>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</si>
  <si>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</si>
  <si>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</si>
  <si>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</si>
  <si>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</si>
  <si>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</si>
  <si>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</si>
  <si>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</si>
  <si>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</si>
  <si>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</si>
  <si>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</si>
  <si>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</si>
  <si>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</si>
  <si>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</si>
  <si>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</si>
  <si>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</si>
  <si>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</si>
  <si>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</si>
  <si>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</si>
  <si>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</si>
  <si>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</si>
  <si>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</si>
  <si>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</si>
  <si>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</si>
  <si>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</si>
  <si>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</si>
  <si>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</si>
  <si>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</si>
  <si>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</si>
  <si>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</si>
  <si>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</si>
  <si>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</si>
  <si>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</si>
  <si>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</si>
  <si>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</si>
  <si>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</si>
  <si>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</si>
  <si>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</si>
  <si>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</si>
  <si>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</si>
  <si>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</si>
  <si>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</si>
  <si>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</si>
  <si>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</si>
  <si>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</si>
  <si>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</si>
  <si>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</si>
  <si>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</si>
  <si>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</si>
  <si>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</si>
  <si>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</si>
  <si>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</si>
  <si>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</si>
  <si>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</si>
  <si>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</si>
  <si>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</si>
  <si>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</si>
  <si>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</si>
  <si>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</si>
  <si>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</si>
  <si>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</si>
  <si>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</si>
  <si>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</si>
  <si>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</si>
  <si>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</si>
  <si>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</si>
  <si>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</si>
  <si>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</si>
  <si>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</si>
  <si>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</si>
  <si>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</si>
  <si>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</si>
  <si>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</si>
  <si>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</si>
  <si>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</si>
  <si>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</si>
  <si>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</si>
  <si>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</si>
  <si>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</si>
  <si>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</si>
  <si>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</si>
  <si>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</si>
  <si>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</si>
  <si>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</si>
  <si>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</si>
  <si>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</si>
  <si>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</si>
  <si>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</si>
  <si>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</si>
  <si>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</si>
  <si>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</si>
  <si>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</si>
  <si>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</si>
  <si>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</si>
  <si>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</si>
  <si>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</si>
  <si>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</si>
  <si>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</si>
  <si>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</si>
  <si>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</si>
  <si>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</si>
  <si>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</si>
  <si>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</si>
  <si>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</si>
  <si>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</si>
  <si>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</si>
  <si>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</si>
  <si>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</si>
  <si>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</si>
  <si>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</si>
  <si>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</si>
  <si>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</si>
  <si>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</si>
  <si>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</si>
  <si>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</si>
  <si>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</si>
  <si>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</si>
  <si>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в.ф. 24430 гр.Троян</t>
  </si>
  <si>
    <t>09.05.2023</t>
  </si>
  <si>
    <t>FCD7DE8B</t>
  </si>
  <si>
    <t>Васил ХХХХХХ Цонковски</t>
  </si>
  <si>
    <t>ХХХХХХХХ</t>
  </si>
  <si>
    <t>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</si>
</sst>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0" fontId="26" fillId="3" borderId="8" xfId="0" applyFont="1" applyFill="1" applyBorder="1" applyAlignment="1" applyProtection="1">
      <alignment wrapText="1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13" fillId="3" borderId="0" xfId="0" applyFont="1" applyFill="1" applyBorder="1" applyAlignment="1">
      <alignment horizontal="right"/>
    </xf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/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25" fillId="3" borderId="1" xfId="0" applyNumberFormat="1" applyFont="1" applyFill="1" applyBorder="1" applyAlignment="1" applyProtection="1">
      <alignment horizontal="left" shrinkToFit="1"/>
      <protection locked="0"/>
    </xf>
    <xf numFmtId="49" fontId="5" fillId="3" borderId="0" xfId="0" applyNumberFormat="1" applyFont="1" applyFill="1" applyBorder="1" applyAlignment="1" applyProtection="1">
      <alignment horizontal="center"/>
    </xf>
    <xf numFmtId="0" fontId="16" fillId="3" borderId="0" xfId="0" applyFont="1" applyFill="1" applyAlignment="1">
      <alignment vertical="center" wrapText="1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01" displayName="List01" ref="A7:B9" totalsRowShown="0" headerRowDxfId="15" dataDxfId="14">
  <autoFilter ref="A7:B9" xr:uid="{00000000-0009-0000-0100-000001000000}"/>
  <tableColumns count="2">
    <tableColumn id="1" xr3:uid="{00000000-0010-0000-0000-000001000000}" name="Избор" dataDxfId="13"/>
    <tableColumn id="2" xr3:uid="{00000000-0010-0000-0000-000002000000}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List02" displayName="List02" ref="A14:B52" totalsRowShown="0" headerRowDxfId="11" dataDxfId="10">
  <autoFilter ref="A14:B52" xr:uid="{00000000-0009-0000-0100-00000C000000}">
    <filterColumn colId="0">
      <filters>
        <filter val="!"/>
      </filters>
    </filterColumn>
  </autoFilter>
  <tableColumns count="2">
    <tableColumn id="1" xr3:uid="{00000000-0010-0000-0100-000001000000}" name="Код" dataDxfId="9"/>
    <tableColumn id="2" xr3:uid="{00000000-0010-0000-0100-000002000000}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List03" displayName="List03" ref="A57:B62" totalsRowShown="0" headerRowDxfId="7" dataDxfId="6">
  <autoFilter ref="A57:B62" xr:uid="{00000000-0009-0000-0100-00000D000000}">
    <filterColumn colId="0">
      <filters>
        <filter val="!"/>
      </filters>
    </filterColumn>
  </autoFilter>
  <tableColumns count="2">
    <tableColumn id="1" xr3:uid="{00000000-0010-0000-0200-000001000000}" name="Код" dataDxfId="5"/>
    <tableColumn id="2" xr3:uid="{00000000-0010-0000-0200-000002000000}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List04" displayName="List04" ref="A67:B71" totalsRowShown="0" headerRowDxfId="3" dataDxfId="2">
  <autoFilter ref="A67:B71" xr:uid="{00000000-0009-0000-0100-00000E000000}">
    <filterColumn colId="0">
      <filters>
        <filter val="!"/>
      </filters>
    </filterColumn>
  </autoFilter>
  <tableColumns count="2">
    <tableColumn id="1" xr3:uid="{00000000-0010-0000-0300-000001000000}" name="Код" dataDxfId="1"/>
    <tableColumn id="2" xr3:uid="{00000000-0010-0000-0300-000002000000}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7"/>
  <sheetViews>
    <sheetView tabSelected="1" zoomScale="95" zoomScaleNormal="95" workbookViewId="0">
      <selection activeCell="I23" sqref="I23:M23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137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138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139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136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A7gUf/wGA1Bpd6YFyOUVz43NeryF/fTWdhV2x3+7yYLdfBcRdnTGi45kPTYSvwpVRuocgElStqLoYWhHPEf+sw==" saltValue="2DObCX5WpMNrh7CLpOLftg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 xr:uid="{00000000-0002-0000-0000-000000000000}"/>
    <dataValidation allowBlank="1" showInputMessage="1" showErrorMessage="1" promptTitle="Внимание" prompt="Моля, попълнете_x000a_валиден ЕГН" sqref="I19:J19" xr:uid="{00000000-0002-0000-0000-000001000000}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 xr:uid="{00000000-0002-0000-0000-000002000000}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horizontalDpi="4294967294" verticalDpi="4294967294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35"/>
  <sheetViews>
    <sheetView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9" t="str">
        <f>TRIM(Name)</f>
        <v>Васил ХХХХХХ Цонковски</v>
      </c>
      <c r="F1" s="110"/>
      <c r="G1" s="110"/>
      <c r="H1" s="110"/>
      <c r="I1" s="110"/>
      <c r="J1" s="110"/>
      <c r="K1" s="111"/>
      <c r="L1" s="119" t="s">
        <v>36</v>
      </c>
      <c r="M1" s="123" t="str">
        <f>TRIM(EGN)</f>
        <v>ХХХХХХХХ</v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12"/>
      <c r="F2" s="113"/>
      <c r="G2" s="113"/>
      <c r="H2" s="113"/>
      <c r="I2" s="113"/>
      <c r="J2" s="113"/>
      <c r="K2" s="114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4" t="s">
        <v>44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5" t="s">
        <v>48</v>
      </c>
      <c r="B8" s="115"/>
      <c r="C8" s="115"/>
      <c r="D8" s="115"/>
      <c r="E8" s="115"/>
      <c r="F8" s="115"/>
      <c r="G8" s="115"/>
      <c r="H8" s="115"/>
      <c r="I8" s="27" t="s">
        <v>2</v>
      </c>
      <c r="J8" s="26"/>
      <c r="K8" s="25"/>
      <c r="L8" s="34" t="s">
        <v>42</v>
      </c>
      <c r="M8" s="99" t="s">
        <v>32</v>
      </c>
      <c r="N8" s="99"/>
      <c r="O8" s="25"/>
    </row>
    <row r="9" spans="1:16" ht="39.950000000000003" customHeight="1" x14ac:dyDescent="0.2">
      <c r="A9" s="65" t="s">
        <v>4</v>
      </c>
      <c r="B9" s="100" t="s">
        <v>5</v>
      </c>
      <c r="C9" s="101"/>
      <c r="D9" s="101"/>
      <c r="E9" s="101"/>
      <c r="F9" s="101"/>
      <c r="G9" s="101"/>
      <c r="H9" s="102"/>
      <c r="I9" s="100" t="s">
        <v>6</v>
      </c>
      <c r="J9" s="101"/>
      <c r="K9" s="101"/>
      <c r="L9" s="101"/>
      <c r="M9" s="101"/>
      <c r="N9" s="102"/>
      <c r="O9" s="25"/>
    </row>
    <row r="10" spans="1:16" ht="15" customHeight="1" x14ac:dyDescent="0.2">
      <c r="A10" s="66" t="str">
        <f>ROW()-ROW(Table1_1)&amp;"."</f>
        <v>1.</v>
      </c>
      <c r="B10" s="106" t="s">
        <v>132</v>
      </c>
      <c r="C10" s="107"/>
      <c r="D10" s="107"/>
      <c r="E10" s="107"/>
      <c r="F10" s="107"/>
      <c r="G10" s="107"/>
      <c r="H10" s="108"/>
      <c r="I10" s="106" t="s">
        <v>132</v>
      </c>
      <c r="J10" s="107"/>
      <c r="K10" s="107"/>
      <c r="L10" s="107"/>
      <c r="M10" s="107"/>
      <c r="N10" s="108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6" t="s">
        <v>49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25"/>
    </row>
    <row r="13" spans="1:16" ht="15" customHeight="1" x14ac:dyDescent="0.25">
      <c r="A13" s="105" t="s">
        <v>43</v>
      </c>
      <c r="B13" s="105"/>
      <c r="C13" s="105"/>
      <c r="D13" s="105"/>
      <c r="E13" s="105"/>
      <c r="F13" s="105"/>
      <c r="G13" s="105"/>
      <c r="H13" s="105"/>
      <c r="I13" s="27" t="s">
        <v>2</v>
      </c>
      <c r="J13" s="27"/>
      <c r="K13" s="25"/>
      <c r="L13" s="34" t="s">
        <v>42</v>
      </c>
      <c r="M13" s="99" t="s">
        <v>33</v>
      </c>
      <c r="N13" s="99"/>
      <c r="O13" s="28"/>
      <c r="P13" s="38"/>
    </row>
    <row r="14" spans="1:16" ht="39.950000000000003" customHeight="1" x14ac:dyDescent="0.2">
      <c r="A14" s="65" t="s">
        <v>4</v>
      </c>
      <c r="B14" s="100" t="s">
        <v>5</v>
      </c>
      <c r="C14" s="101"/>
      <c r="D14" s="101"/>
      <c r="E14" s="101"/>
      <c r="F14" s="101"/>
      <c r="G14" s="101"/>
      <c r="H14" s="102"/>
      <c r="I14" s="100" t="s">
        <v>7</v>
      </c>
      <c r="J14" s="101"/>
      <c r="K14" s="101"/>
      <c r="L14" s="101"/>
      <c r="M14" s="101"/>
      <c r="N14" s="102"/>
      <c r="O14" s="25"/>
    </row>
    <row r="15" spans="1:16" ht="15" customHeight="1" x14ac:dyDescent="0.2">
      <c r="A15" s="66" t="str">
        <f>ROW()-ROW(Table1_2)&amp;"."</f>
        <v>1.</v>
      </c>
      <c r="B15" s="106" t="s">
        <v>132</v>
      </c>
      <c r="C15" s="107"/>
      <c r="D15" s="107"/>
      <c r="E15" s="107"/>
      <c r="F15" s="107"/>
      <c r="G15" s="107"/>
      <c r="H15" s="108"/>
      <c r="I15" s="106" t="s">
        <v>132</v>
      </c>
      <c r="J15" s="107"/>
      <c r="K15" s="107"/>
      <c r="L15" s="107"/>
      <c r="M15" s="107"/>
      <c r="N15" s="108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3" t="s">
        <v>50</v>
      </c>
      <c r="B17" s="103"/>
      <c r="C17" s="103"/>
      <c r="D17" s="103"/>
      <c r="E17" s="103"/>
      <c r="F17" s="103"/>
      <c r="G17" s="103"/>
      <c r="H17" s="103"/>
      <c r="I17" s="27" t="s">
        <v>2</v>
      </c>
      <c r="J17" s="27"/>
      <c r="K17" s="25"/>
      <c r="L17" s="34" t="s">
        <v>42</v>
      </c>
      <c r="M17" s="99" t="s">
        <v>34</v>
      </c>
      <c r="N17" s="99"/>
      <c r="O17" s="28"/>
      <c r="P17" s="38"/>
    </row>
    <row r="18" spans="1:16" ht="39.950000000000003" customHeight="1" x14ac:dyDescent="0.2">
      <c r="A18" s="65" t="s">
        <v>4</v>
      </c>
      <c r="B18" s="100" t="s">
        <v>10</v>
      </c>
      <c r="C18" s="101"/>
      <c r="D18" s="101"/>
      <c r="E18" s="101"/>
      <c r="F18" s="101"/>
      <c r="G18" s="101"/>
      <c r="H18" s="102"/>
      <c r="I18" s="100" t="s">
        <v>11</v>
      </c>
      <c r="J18" s="101"/>
      <c r="K18" s="101"/>
      <c r="L18" s="101"/>
      <c r="M18" s="101"/>
      <c r="N18" s="102"/>
      <c r="O18" s="25"/>
    </row>
    <row r="19" spans="1:16" ht="15" customHeight="1" x14ac:dyDescent="0.2">
      <c r="A19" s="66" t="str">
        <f>ROW()-ROW(Table1_3)&amp;"."</f>
        <v>1.</v>
      </c>
      <c r="B19" s="106" t="s">
        <v>132</v>
      </c>
      <c r="C19" s="107"/>
      <c r="D19" s="107"/>
      <c r="E19" s="107"/>
      <c r="F19" s="107"/>
      <c r="G19" s="107"/>
      <c r="H19" s="108"/>
      <c r="I19" s="106" t="s">
        <v>132</v>
      </c>
      <c r="J19" s="107"/>
      <c r="K19" s="107"/>
      <c r="L19" s="107"/>
      <c r="M19" s="107"/>
      <c r="N19" s="108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4" t="s">
        <v>46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3" t="s">
        <v>51</v>
      </c>
      <c r="B23" s="103"/>
      <c r="C23" s="103"/>
      <c r="D23" s="103"/>
      <c r="E23" s="103"/>
      <c r="F23" s="103"/>
      <c r="G23" s="103"/>
      <c r="H23" s="103"/>
      <c r="I23" s="27" t="s">
        <v>2</v>
      </c>
      <c r="J23" s="27"/>
      <c r="K23" s="25"/>
      <c r="L23" s="34" t="s">
        <v>42</v>
      </c>
      <c r="M23" s="99" t="s">
        <v>35</v>
      </c>
      <c r="N23" s="99"/>
      <c r="O23" s="28"/>
      <c r="P23" s="38"/>
    </row>
    <row r="24" spans="1:16" ht="39.950000000000003" customHeight="1" x14ac:dyDescent="0.2">
      <c r="A24" s="67" t="s">
        <v>4</v>
      </c>
      <c r="B24" s="100" t="s">
        <v>5</v>
      </c>
      <c r="C24" s="101"/>
      <c r="D24" s="101"/>
      <c r="E24" s="101"/>
      <c r="F24" s="101"/>
      <c r="G24" s="101"/>
      <c r="H24" s="102"/>
      <c r="I24" s="100" t="s">
        <v>6</v>
      </c>
      <c r="J24" s="101"/>
      <c r="K24" s="101"/>
      <c r="L24" s="101"/>
      <c r="M24" s="101"/>
      <c r="N24" s="102"/>
      <c r="O24" s="25"/>
    </row>
    <row r="25" spans="1:16" ht="15" customHeight="1" x14ac:dyDescent="0.2">
      <c r="A25" s="66" t="str">
        <f>ROW()-ROW(Table2_1)&amp;"."</f>
        <v>1.</v>
      </c>
      <c r="B25" s="106" t="s">
        <v>132</v>
      </c>
      <c r="C25" s="107"/>
      <c r="D25" s="107"/>
      <c r="E25" s="107"/>
      <c r="F25" s="107"/>
      <c r="G25" s="107"/>
      <c r="H25" s="108"/>
      <c r="I25" s="106" t="s">
        <v>132</v>
      </c>
      <c r="J25" s="107"/>
      <c r="K25" s="107"/>
      <c r="L25" s="107"/>
      <c r="M25" s="107"/>
      <c r="N25" s="108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4" t="s">
        <v>52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25"/>
    </row>
    <row r="28" spans="1:16" ht="15" customHeight="1" x14ac:dyDescent="0.25">
      <c r="A28" s="105" t="s">
        <v>43</v>
      </c>
      <c r="B28" s="105"/>
      <c r="C28" s="105"/>
      <c r="D28" s="105"/>
      <c r="E28" s="105"/>
      <c r="F28" s="105"/>
      <c r="G28" s="105"/>
      <c r="H28" s="105"/>
      <c r="I28" s="27" t="s">
        <v>2</v>
      </c>
      <c r="J28" s="27"/>
      <c r="K28" s="25"/>
      <c r="L28" s="34" t="s">
        <v>42</v>
      </c>
      <c r="M28" s="99" t="s">
        <v>3</v>
      </c>
      <c r="N28" s="99"/>
      <c r="O28" s="28"/>
      <c r="P28" s="38"/>
    </row>
    <row r="29" spans="1:16" ht="39.950000000000003" customHeight="1" x14ac:dyDescent="0.2">
      <c r="A29" s="65" t="s">
        <v>4</v>
      </c>
      <c r="B29" s="100" t="s">
        <v>5</v>
      </c>
      <c r="C29" s="101"/>
      <c r="D29" s="101"/>
      <c r="E29" s="101"/>
      <c r="F29" s="101"/>
      <c r="G29" s="101"/>
      <c r="H29" s="102"/>
      <c r="I29" s="100" t="s">
        <v>7</v>
      </c>
      <c r="J29" s="101"/>
      <c r="K29" s="101"/>
      <c r="L29" s="101"/>
      <c r="M29" s="101"/>
      <c r="N29" s="102"/>
      <c r="O29" s="25"/>
    </row>
    <row r="30" spans="1:16" ht="15" customHeight="1" x14ac:dyDescent="0.2">
      <c r="A30" s="66" t="str">
        <f>ROW()-ROW(Table2_2)&amp;"."</f>
        <v>1.</v>
      </c>
      <c r="B30" s="106" t="s">
        <v>132</v>
      </c>
      <c r="C30" s="107"/>
      <c r="D30" s="107"/>
      <c r="E30" s="107"/>
      <c r="F30" s="107"/>
      <c r="G30" s="107"/>
      <c r="H30" s="108"/>
      <c r="I30" s="106" t="s">
        <v>132</v>
      </c>
      <c r="J30" s="107"/>
      <c r="K30" s="107"/>
      <c r="L30" s="107"/>
      <c r="M30" s="107"/>
      <c r="N30" s="108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3" t="s">
        <v>13</v>
      </c>
      <c r="B32" s="103"/>
      <c r="C32" s="103"/>
      <c r="D32" s="103"/>
      <c r="E32" s="103"/>
      <c r="F32" s="103"/>
      <c r="G32" s="103"/>
      <c r="H32" s="103"/>
      <c r="I32" s="27" t="s">
        <v>2</v>
      </c>
      <c r="J32" s="27"/>
      <c r="K32" s="25"/>
      <c r="L32" s="34" t="s">
        <v>42</v>
      </c>
      <c r="M32" s="99" t="s">
        <v>8</v>
      </c>
      <c r="N32" s="99"/>
      <c r="O32" s="28"/>
      <c r="P32" s="38"/>
    </row>
    <row r="33" spans="1:15" ht="39.950000000000003" customHeight="1" x14ac:dyDescent="0.2">
      <c r="A33" s="65" t="s">
        <v>4</v>
      </c>
      <c r="B33" s="100" t="s">
        <v>10</v>
      </c>
      <c r="C33" s="101"/>
      <c r="D33" s="101"/>
      <c r="E33" s="101"/>
      <c r="F33" s="101"/>
      <c r="G33" s="101"/>
      <c r="H33" s="102"/>
      <c r="I33" s="100" t="s">
        <v>11</v>
      </c>
      <c r="J33" s="101"/>
      <c r="K33" s="101"/>
      <c r="L33" s="101"/>
      <c r="M33" s="101"/>
      <c r="N33" s="102"/>
      <c r="O33" s="25"/>
    </row>
    <row r="34" spans="1:15" ht="15" customHeight="1" x14ac:dyDescent="0.2">
      <c r="A34" s="66" t="str">
        <f>ROW()-ROW(Table2_3)&amp;"."</f>
        <v>1.</v>
      </c>
      <c r="B34" s="106" t="s">
        <v>132</v>
      </c>
      <c r="C34" s="107"/>
      <c r="D34" s="107"/>
      <c r="E34" s="107"/>
      <c r="F34" s="107"/>
      <c r="G34" s="107"/>
      <c r="H34" s="108"/>
      <c r="I34" s="106" t="s">
        <v>132</v>
      </c>
      <c r="J34" s="107"/>
      <c r="K34" s="107"/>
      <c r="L34" s="107"/>
      <c r="M34" s="107"/>
      <c r="N34" s="108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algorithmName="SHA-512" hashValue="ckitIkNrWSR+lryF2E890lgaER5BjZxdFoVXKZuF0IIeRyFadF8ObNrRxhnoIc2fpwbX8+yAkgCTUE0JLtCrOw==" saltValue="kl2ED3Yhamv/kczwD83ISg==" spinCount="100000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B33:H33"/>
    <mergeCell ref="I33:N33"/>
    <mergeCell ref="I29:N29"/>
    <mergeCell ref="A27:N27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9:H9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A23:H23"/>
    <mergeCell ref="A28:H28"/>
    <mergeCell ref="I30:N30"/>
    <mergeCell ref="A32:H32"/>
    <mergeCell ref="B25:H25"/>
  </mergeCells>
  <phoneticPr fontId="1" type="noConversion"/>
  <dataValidations count="1">
    <dataValidation type="list" showInputMessage="1" showErrorMessage="1" sqref="L8 L28 L13 L17 L23 L32" xr:uid="{00000000-0002-0000-01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9" t="str">
        <f>TRIM(Name)</f>
        <v>Васил ХХХХХХ Цонковски</v>
      </c>
      <c r="F1" s="110"/>
      <c r="G1" s="110"/>
      <c r="H1" s="110"/>
      <c r="I1" s="110"/>
      <c r="J1" s="110"/>
      <c r="K1" s="111"/>
      <c r="L1" s="119" t="s">
        <v>36</v>
      </c>
      <c r="M1" s="123" t="str">
        <f>TRIM(EGN)</f>
        <v>ХХХХХХХХ</v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12"/>
      <c r="F2" s="113"/>
      <c r="G2" s="113"/>
      <c r="H2" s="113"/>
      <c r="I2" s="113"/>
      <c r="J2" s="113"/>
      <c r="K2" s="114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3" t="s">
        <v>131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99" t="s">
        <v>9</v>
      </c>
      <c r="N5" s="99"/>
      <c r="O5" s="28"/>
    </row>
    <row r="6" spans="1:15" ht="39.950000000000003" customHeight="1" x14ac:dyDescent="0.2">
      <c r="A6" s="65" t="s">
        <v>4</v>
      </c>
      <c r="B6" s="100" t="s">
        <v>14</v>
      </c>
      <c r="C6" s="101"/>
      <c r="D6" s="101"/>
      <c r="E6" s="101"/>
      <c r="F6" s="101"/>
      <c r="G6" s="101"/>
      <c r="H6" s="102"/>
      <c r="I6" s="100" t="s">
        <v>15</v>
      </c>
      <c r="J6" s="101"/>
      <c r="K6" s="101"/>
      <c r="L6" s="101"/>
      <c r="M6" s="101"/>
      <c r="N6" s="102"/>
      <c r="O6" s="25"/>
    </row>
    <row r="7" spans="1:15" ht="15" customHeight="1" x14ac:dyDescent="0.2">
      <c r="A7" s="66" t="str">
        <f>ROW()-ROW(Table3_1)&amp;"."</f>
        <v>1.</v>
      </c>
      <c r="B7" s="106" t="s">
        <v>132</v>
      </c>
      <c r="C7" s="107"/>
      <c r="D7" s="107"/>
      <c r="E7" s="107"/>
      <c r="F7" s="107"/>
      <c r="G7" s="107"/>
      <c r="H7" s="108"/>
      <c r="I7" s="106" t="s">
        <v>132</v>
      </c>
      <c r="J7" s="107"/>
      <c r="K7" s="107"/>
      <c r="L7" s="107"/>
      <c r="M7" s="107"/>
      <c r="N7" s="108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99" t="s">
        <v>12</v>
      </c>
      <c r="N10" s="99"/>
      <c r="O10" s="28"/>
    </row>
    <row r="11" spans="1:15" ht="39.950000000000003" customHeight="1" x14ac:dyDescent="0.2">
      <c r="A11" s="65" t="s">
        <v>4</v>
      </c>
      <c r="B11" s="100" t="s">
        <v>17</v>
      </c>
      <c r="C11" s="101"/>
      <c r="D11" s="101"/>
      <c r="E11" s="101"/>
      <c r="F11" s="101"/>
      <c r="G11" s="101"/>
      <c r="H11" s="102"/>
      <c r="I11" s="100" t="s">
        <v>18</v>
      </c>
      <c r="J11" s="101"/>
      <c r="K11" s="101"/>
      <c r="L11" s="101"/>
      <c r="M11" s="101"/>
      <c r="N11" s="102"/>
      <c r="O11" s="25"/>
    </row>
    <row r="12" spans="1:15" ht="15" customHeight="1" x14ac:dyDescent="0.2">
      <c r="A12" s="66" t="str">
        <f>ROW()-ROW(Table4_1)&amp;"."</f>
        <v>1.</v>
      </c>
      <c r="B12" s="106" t="s">
        <v>132</v>
      </c>
      <c r="C12" s="107"/>
      <c r="D12" s="107"/>
      <c r="E12" s="107"/>
      <c r="F12" s="107"/>
      <c r="G12" s="107"/>
      <c r="H12" s="108"/>
      <c r="I12" s="106" t="s">
        <v>132</v>
      </c>
      <c r="J12" s="107"/>
      <c r="K12" s="107"/>
      <c r="L12" s="107"/>
      <c r="M12" s="107"/>
      <c r="N12" s="108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2"/>
      <c r="D14" s="132"/>
      <c r="E14" s="58"/>
      <c r="F14" s="57"/>
      <c r="G14" s="57"/>
      <c r="H14" s="57"/>
      <c r="I14" s="57"/>
      <c r="J14" s="57"/>
      <c r="K14" s="59" t="s">
        <v>19</v>
      </c>
      <c r="L14" s="131" t="s">
        <v>135</v>
      </c>
      <c r="M14" s="131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57"/>
      <c r="I15" s="57"/>
      <c r="J15" s="57"/>
      <c r="K15" s="57"/>
      <c r="L15" s="25"/>
      <c r="M15" s="128"/>
      <c r="N15" s="129"/>
      <c r="O15" s="25"/>
    </row>
  </sheetData>
  <sheetProtection algorithmName="SHA-512" hashValue="RJOYakYIX3MSOMQf5Z7/COjVPSH3YOnuk48eO6Gc6ai9/YdqLmBlfVT7zB9OKlIADolXiYeh9lVX2nB6wd4w1g==" saltValue="5aURoFW0Atjt5ug3g13HIw==" spinCount="100000" sheet="1" objects="1" scenarios="1" selectLockedCells="1"/>
  <mergeCells count="21">
    <mergeCell ref="A2:D2"/>
    <mergeCell ref="A1:D1"/>
    <mergeCell ref="B11:H11"/>
    <mergeCell ref="E1:K2"/>
    <mergeCell ref="B7:H7"/>
    <mergeCell ref="A4:N4"/>
    <mergeCell ref="M1:N2"/>
    <mergeCell ref="L1:L2"/>
    <mergeCell ref="M15:N15"/>
    <mergeCell ref="M5:N5"/>
    <mergeCell ref="B6:H6"/>
    <mergeCell ref="I6:N6"/>
    <mergeCell ref="A15:G15"/>
    <mergeCell ref="A9:N9"/>
    <mergeCell ref="M10:N10"/>
    <mergeCell ref="L14:M14"/>
    <mergeCell ref="I11:N11"/>
    <mergeCell ref="C14:D14"/>
    <mergeCell ref="I7:N7"/>
    <mergeCell ref="B12:H12"/>
    <mergeCell ref="I12:N12"/>
  </mergeCells>
  <phoneticPr fontId="1" type="noConversion"/>
  <dataValidations count="1">
    <dataValidation type="list" showInputMessage="1" showErrorMessage="1" sqref="L5 L10" xr:uid="{00000000-0002-0000-02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/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Tanya N. Borisova</cp:lastModifiedBy>
  <cp:lastPrinted>2023-05-05T08:43:27Z</cp:lastPrinted>
  <dcterms:created xsi:type="dcterms:W3CDTF">2018-04-20T11:48:22Z</dcterms:created>
  <dcterms:modified xsi:type="dcterms:W3CDTF">2023-07-21T07:02:00Z</dcterms:modified>
</cp:coreProperties>
</file>